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ÚŘAD\CHOTĚBOŘ 2025\"/>
    </mc:Choice>
  </mc:AlternateContent>
  <bookViews>
    <workbookView xWindow="0" yWindow="0" windowWidth="24000" windowHeight="10185"/>
  </bookViews>
  <sheets>
    <sheet name="Chotěboř 2025 -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V7" i="1" s="1"/>
  <c r="O6" i="1"/>
  <c r="V6" i="1" s="1"/>
  <c r="O5" i="1"/>
  <c r="V5" i="1" s="1"/>
  <c r="O4" i="1"/>
  <c r="V4" i="1" s="1"/>
  <c r="O3" i="1"/>
  <c r="V3" i="1" s="1"/>
  <c r="O2" i="1"/>
  <c r="V2" i="1" s="1"/>
  <c r="Q2" i="1" l="1"/>
  <c r="S2" i="1"/>
  <c r="U2" i="1"/>
  <c r="Q3" i="1"/>
  <c r="S3" i="1"/>
  <c r="U3" i="1"/>
  <c r="Q4" i="1"/>
  <c r="S4" i="1"/>
  <c r="U4" i="1"/>
  <c r="Q5" i="1"/>
  <c r="S5" i="1"/>
  <c r="U5" i="1"/>
  <c r="Q6" i="1"/>
  <c r="S6" i="1"/>
  <c r="U6" i="1"/>
  <c r="Q7" i="1"/>
  <c r="S7" i="1"/>
  <c r="U7" i="1"/>
  <c r="P2" i="1"/>
  <c r="R2" i="1"/>
  <c r="T2" i="1"/>
  <c r="P3" i="1"/>
  <c r="R3" i="1"/>
  <c r="T3" i="1"/>
  <c r="P4" i="1"/>
  <c r="R4" i="1"/>
  <c r="T4" i="1"/>
  <c r="P5" i="1"/>
  <c r="R5" i="1"/>
  <c r="T5" i="1"/>
  <c r="P6" i="1"/>
  <c r="R6" i="1"/>
  <c r="T6" i="1"/>
  <c r="P7" i="1"/>
  <c r="R7" i="1"/>
  <c r="T7" i="1"/>
</calcChain>
</file>

<file path=xl/sharedStrings.xml><?xml version="1.0" encoding="utf-8"?>
<sst xmlns="http://schemas.openxmlformats.org/spreadsheetml/2006/main" count="66" uniqueCount="49">
  <si>
    <t xml:space="preserve">Horní </t>
  </si>
  <si>
    <t>barák</t>
  </si>
  <si>
    <t xml:space="preserve">Dolní </t>
  </si>
  <si>
    <t>koeficient na den</t>
  </si>
  <si>
    <t>dva</t>
  </si>
  <si>
    <t>tři</t>
  </si>
  <si>
    <t>čtyři</t>
  </si>
  <si>
    <t>pět</t>
  </si>
  <si>
    <t>šest</t>
  </si>
  <si>
    <t>sedm</t>
  </si>
  <si>
    <t>osm</t>
  </si>
  <si>
    <t>11/3</t>
  </si>
  <si>
    <t>Klubovna - knihovna</t>
  </si>
  <si>
    <t xml:space="preserve"> </t>
  </si>
  <si>
    <t>12/5</t>
  </si>
  <si>
    <t>7/4</t>
  </si>
  <si>
    <t>10/3</t>
  </si>
  <si>
    <t>13/5</t>
  </si>
  <si>
    <t>6/3</t>
  </si>
  <si>
    <t>9/3</t>
  </si>
  <si>
    <t>14/5</t>
  </si>
  <si>
    <t>8/3</t>
  </si>
  <si>
    <t>5/3</t>
  </si>
  <si>
    <t>15/5</t>
  </si>
  <si>
    <t>4/3</t>
  </si>
  <si>
    <t>7/3</t>
  </si>
  <si>
    <t>16/5</t>
  </si>
  <si>
    <t>WC + sprcha ženy</t>
  </si>
  <si>
    <t>3/3</t>
  </si>
  <si>
    <t>sklad</t>
  </si>
  <si>
    <t>kuchyňka</t>
  </si>
  <si>
    <t>2/3</t>
  </si>
  <si>
    <t>kotelna</t>
  </si>
  <si>
    <t>WC + sprcha muži</t>
  </si>
  <si>
    <t>1/3</t>
  </si>
  <si>
    <t>sprcha muži</t>
  </si>
  <si>
    <t>WC muži</t>
  </si>
  <si>
    <t>Legenda:</t>
  </si>
  <si>
    <t>"1/3" nebo "14/5" znamená číslo pokoje / počet lůžek</t>
  </si>
  <si>
    <t xml:space="preserve">Barevná čísla znamenají výši platby při obsazení pokoje </t>
  </si>
  <si>
    <t>3 až 5</t>
  </si>
  <si>
    <t>osobami.</t>
  </si>
  <si>
    <t xml:space="preserve">Do přihlášky uveďte, s kým byste chtěli pokoj sdílet, případně, že chcete, </t>
  </si>
  <si>
    <t>WC bezbariér</t>
  </si>
  <si>
    <t>ale nevíte s kým.</t>
  </si>
  <si>
    <t>Nejlepší bude asi v takovém případě řešit ubytování telefonicky.</t>
  </si>
  <si>
    <t>sprcha ženy</t>
  </si>
  <si>
    <t>Maximální kapacita střediska je tedy 86 účastníků + personál/tým</t>
  </si>
  <si>
    <t>WC ženy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</si>
</sst>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?/?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indexed="56"/>
      <name val="Arial CE"/>
      <charset val="238"/>
    </font>
    <font>
      <b/>
      <sz val="10"/>
      <color theme="5" tint="-0.249977111117893"/>
      <name val="Arial CE"/>
      <charset val="238"/>
    </font>
    <font>
      <b/>
      <sz val="10"/>
      <color rgb="FF00B050"/>
      <name val="Arial CE"/>
      <charset val="238"/>
    </font>
    <font>
      <sz val="10"/>
      <name val="Arial"/>
      <family val="2"/>
      <charset val="238"/>
    </font>
    <font>
      <sz val="10"/>
      <color indexed="56"/>
      <name val="Arial CE"/>
      <charset val="238"/>
    </font>
    <font>
      <sz val="10"/>
      <color theme="5" tint="-0.249977111117893"/>
      <name val="Arial CE"/>
      <charset val="238"/>
    </font>
    <font>
      <sz val="10"/>
      <color rgb="FF00B050"/>
      <name val="Arial CE"/>
      <charset val="238"/>
    </font>
    <font>
      <b/>
      <sz val="10"/>
      <color indexed="10"/>
      <name val="Arial CE"/>
      <charset val="238"/>
    </font>
    <font>
      <sz val="10"/>
      <color rgb="FFFF3300"/>
      <name val="Arial CE"/>
      <charset val="238"/>
    </font>
    <font>
      <sz val="10"/>
      <color indexed="1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49" fontId="4" fillId="3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0" fillId="5" borderId="5" xfId="0" applyFill="1" applyBorder="1"/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49" fontId="4" fillId="5" borderId="7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Fill="1" applyAlignment="1">
      <alignment horizontal="center"/>
    </xf>
    <xf numFmtId="49" fontId="4" fillId="3" borderId="8" xfId="0" applyNumberFormat="1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/>
    </xf>
    <xf numFmtId="0" fontId="10" fillId="7" borderId="10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7" borderId="10" xfId="0" applyFont="1" applyFill="1" applyBorder="1" applyAlignment="1">
      <alignment horizontal="center"/>
    </xf>
    <xf numFmtId="0" fontId="11" fillId="7" borderId="11" xfId="0" applyFont="1" applyFill="1" applyBorder="1" applyAlignment="1">
      <alignment horizontal="center"/>
    </xf>
    <xf numFmtId="49" fontId="4" fillId="3" borderId="12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4" fillId="5" borderId="15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49" fontId="2" fillId="8" borderId="5" xfId="0" applyNumberFormat="1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/>
    </xf>
    <xf numFmtId="49" fontId="2" fillId="8" borderId="7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49" fontId="2" fillId="8" borderId="1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0" fillId="0" borderId="11" xfId="0" applyBorder="1" applyAlignment="1">
      <alignment horizontal="center"/>
    </xf>
    <xf numFmtId="0" fontId="3" fillId="0" borderId="0" xfId="0" applyFont="1" applyFill="1" applyAlignment="1">
      <alignment horizontal="center"/>
    </xf>
    <xf numFmtId="49" fontId="4" fillId="9" borderId="2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4" fillId="9" borderId="8" xfId="0" applyNumberFormat="1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49" fontId="4" fillId="9" borderId="12" xfId="0" applyNumberFormat="1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4" fillId="7" borderId="9" xfId="0" applyFont="1" applyFill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7" borderId="7" xfId="0" applyFont="1" applyFill="1" applyBorder="1" applyAlignment="1">
      <alignment horizontal="center"/>
    </xf>
    <xf numFmtId="0" fontId="1" fillId="0" borderId="0" xfId="0" applyFont="1"/>
    <xf numFmtId="0" fontId="0" fillId="4" borderId="0" xfId="0" applyFill="1" applyAlignment="1">
      <alignment horizontal="center"/>
    </xf>
    <xf numFmtId="0" fontId="0" fillId="10" borderId="0" xfId="0" applyFill="1" applyAlignment="1">
      <alignment horizontal="center"/>
    </xf>
    <xf numFmtId="16" fontId="1" fillId="0" borderId="0" xfId="0" applyNumberFormat="1" applyFont="1" applyAlignment="1">
      <alignment horizontal="center"/>
    </xf>
    <xf numFmtId="0" fontId="14" fillId="0" borderId="21" xfId="0" applyFont="1" applyBorder="1" applyAlignment="1">
      <alignment horizontal="center"/>
    </xf>
    <xf numFmtId="0" fontId="0" fillId="0" borderId="0" xfId="0" applyBorder="1"/>
    <xf numFmtId="0" fontId="14" fillId="0" borderId="15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topLeftCell="A13" workbookViewId="0">
      <selection activeCell="G37" sqref="G37"/>
    </sheetView>
  </sheetViews>
  <sheetFormatPr defaultColWidth="9" defaultRowHeight="15" x14ac:dyDescent="0.25"/>
  <cols>
    <col min="1" max="1" width="9" style="72"/>
    <col min="3" max="3" width="5" customWidth="1"/>
    <col min="4" max="4" width="15.140625" customWidth="1"/>
    <col min="14" max="17" width="9" style="20"/>
    <col min="18" max="18" width="9" style="48"/>
    <col min="19" max="22" width="9" style="20"/>
    <col min="259" max="259" width="5" customWidth="1"/>
    <col min="260" max="260" width="15.140625" customWidth="1"/>
    <col min="515" max="515" width="5" customWidth="1"/>
    <col min="516" max="516" width="15.140625" customWidth="1"/>
    <col min="771" max="771" width="5" customWidth="1"/>
    <col min="772" max="772" width="15.140625" customWidth="1"/>
    <col min="1027" max="1027" width="5" customWidth="1"/>
    <col min="1028" max="1028" width="15.140625" customWidth="1"/>
    <col min="1283" max="1283" width="5" customWidth="1"/>
    <col min="1284" max="1284" width="15.140625" customWidth="1"/>
    <col min="1539" max="1539" width="5" customWidth="1"/>
    <col min="1540" max="1540" width="15.140625" customWidth="1"/>
    <col min="1795" max="1795" width="5" customWidth="1"/>
    <col min="1796" max="1796" width="15.140625" customWidth="1"/>
    <col min="2051" max="2051" width="5" customWidth="1"/>
    <col min="2052" max="2052" width="15.140625" customWidth="1"/>
    <col min="2307" max="2307" width="5" customWidth="1"/>
    <col min="2308" max="2308" width="15.140625" customWidth="1"/>
    <col min="2563" max="2563" width="5" customWidth="1"/>
    <col min="2564" max="2564" width="15.140625" customWidth="1"/>
    <col min="2819" max="2819" width="5" customWidth="1"/>
    <col min="2820" max="2820" width="15.140625" customWidth="1"/>
    <col min="3075" max="3075" width="5" customWidth="1"/>
    <col min="3076" max="3076" width="15.140625" customWidth="1"/>
    <col min="3331" max="3331" width="5" customWidth="1"/>
    <col min="3332" max="3332" width="15.140625" customWidth="1"/>
    <col min="3587" max="3587" width="5" customWidth="1"/>
    <col min="3588" max="3588" width="15.140625" customWidth="1"/>
    <col min="3843" max="3843" width="5" customWidth="1"/>
    <col min="3844" max="3844" width="15.140625" customWidth="1"/>
    <col min="4099" max="4099" width="5" customWidth="1"/>
    <col min="4100" max="4100" width="15.140625" customWidth="1"/>
    <col min="4355" max="4355" width="5" customWidth="1"/>
    <col min="4356" max="4356" width="15.140625" customWidth="1"/>
    <col min="4611" max="4611" width="5" customWidth="1"/>
    <col min="4612" max="4612" width="15.140625" customWidth="1"/>
    <col min="4867" max="4867" width="5" customWidth="1"/>
    <col min="4868" max="4868" width="15.140625" customWidth="1"/>
    <col min="5123" max="5123" width="5" customWidth="1"/>
    <col min="5124" max="5124" width="15.140625" customWidth="1"/>
    <col min="5379" max="5379" width="5" customWidth="1"/>
    <col min="5380" max="5380" width="15.140625" customWidth="1"/>
    <col min="5635" max="5635" width="5" customWidth="1"/>
    <col min="5636" max="5636" width="15.140625" customWidth="1"/>
    <col min="5891" max="5891" width="5" customWidth="1"/>
    <col min="5892" max="5892" width="15.140625" customWidth="1"/>
    <col min="6147" max="6147" width="5" customWidth="1"/>
    <col min="6148" max="6148" width="15.140625" customWidth="1"/>
    <col min="6403" max="6403" width="5" customWidth="1"/>
    <col min="6404" max="6404" width="15.140625" customWidth="1"/>
    <col min="6659" max="6659" width="5" customWidth="1"/>
    <col min="6660" max="6660" width="15.140625" customWidth="1"/>
    <col min="6915" max="6915" width="5" customWidth="1"/>
    <col min="6916" max="6916" width="15.140625" customWidth="1"/>
    <col min="7171" max="7171" width="5" customWidth="1"/>
    <col min="7172" max="7172" width="15.140625" customWidth="1"/>
    <col min="7427" max="7427" width="5" customWidth="1"/>
    <col min="7428" max="7428" width="15.140625" customWidth="1"/>
    <col min="7683" max="7683" width="5" customWidth="1"/>
    <col min="7684" max="7684" width="15.140625" customWidth="1"/>
    <col min="7939" max="7939" width="5" customWidth="1"/>
    <col min="7940" max="7940" width="15.140625" customWidth="1"/>
    <col min="8195" max="8195" width="5" customWidth="1"/>
    <col min="8196" max="8196" width="15.140625" customWidth="1"/>
    <col min="8451" max="8451" width="5" customWidth="1"/>
    <col min="8452" max="8452" width="15.140625" customWidth="1"/>
    <col min="8707" max="8707" width="5" customWidth="1"/>
    <col min="8708" max="8708" width="15.140625" customWidth="1"/>
    <col min="8963" max="8963" width="5" customWidth="1"/>
    <col min="8964" max="8964" width="15.140625" customWidth="1"/>
    <col min="9219" max="9219" width="5" customWidth="1"/>
    <col min="9220" max="9220" width="15.140625" customWidth="1"/>
    <col min="9475" max="9475" width="5" customWidth="1"/>
    <col min="9476" max="9476" width="15.140625" customWidth="1"/>
    <col min="9731" max="9731" width="5" customWidth="1"/>
    <col min="9732" max="9732" width="15.140625" customWidth="1"/>
    <col min="9987" max="9987" width="5" customWidth="1"/>
    <col min="9988" max="9988" width="15.140625" customWidth="1"/>
    <col min="10243" max="10243" width="5" customWidth="1"/>
    <col min="10244" max="10244" width="15.140625" customWidth="1"/>
    <col min="10499" max="10499" width="5" customWidth="1"/>
    <col min="10500" max="10500" width="15.140625" customWidth="1"/>
    <col min="10755" max="10755" width="5" customWidth="1"/>
    <col min="10756" max="10756" width="15.140625" customWidth="1"/>
    <col min="11011" max="11011" width="5" customWidth="1"/>
    <col min="11012" max="11012" width="15.140625" customWidth="1"/>
    <col min="11267" max="11267" width="5" customWidth="1"/>
    <col min="11268" max="11268" width="15.140625" customWidth="1"/>
    <col min="11523" max="11523" width="5" customWidth="1"/>
    <col min="11524" max="11524" width="15.140625" customWidth="1"/>
    <col min="11779" max="11779" width="5" customWidth="1"/>
    <col min="11780" max="11780" width="15.140625" customWidth="1"/>
    <col min="12035" max="12035" width="5" customWidth="1"/>
    <col min="12036" max="12036" width="15.140625" customWidth="1"/>
    <col min="12291" max="12291" width="5" customWidth="1"/>
    <col min="12292" max="12292" width="15.140625" customWidth="1"/>
    <col min="12547" max="12547" width="5" customWidth="1"/>
    <col min="12548" max="12548" width="15.140625" customWidth="1"/>
    <col min="12803" max="12803" width="5" customWidth="1"/>
    <col min="12804" max="12804" width="15.140625" customWidth="1"/>
    <col min="13059" max="13059" width="5" customWidth="1"/>
    <col min="13060" max="13060" width="15.140625" customWidth="1"/>
    <col min="13315" max="13315" width="5" customWidth="1"/>
    <col min="13316" max="13316" width="15.140625" customWidth="1"/>
    <col min="13571" max="13571" width="5" customWidth="1"/>
    <col min="13572" max="13572" width="15.140625" customWidth="1"/>
    <col min="13827" max="13827" width="5" customWidth="1"/>
    <col min="13828" max="13828" width="15.140625" customWidth="1"/>
    <col min="14083" max="14083" width="5" customWidth="1"/>
    <col min="14084" max="14084" width="15.140625" customWidth="1"/>
    <col min="14339" max="14339" width="5" customWidth="1"/>
    <col min="14340" max="14340" width="15.140625" customWidth="1"/>
    <col min="14595" max="14595" width="5" customWidth="1"/>
    <col min="14596" max="14596" width="15.140625" customWidth="1"/>
    <col min="14851" max="14851" width="5" customWidth="1"/>
    <col min="14852" max="14852" width="15.140625" customWidth="1"/>
    <col min="15107" max="15107" width="5" customWidth="1"/>
    <col min="15108" max="15108" width="15.140625" customWidth="1"/>
    <col min="15363" max="15363" width="5" customWidth="1"/>
    <col min="15364" max="15364" width="15.140625" customWidth="1"/>
    <col min="15619" max="15619" width="5" customWidth="1"/>
    <col min="15620" max="15620" width="15.140625" customWidth="1"/>
    <col min="15875" max="15875" width="5" customWidth="1"/>
    <col min="15876" max="15876" width="15.140625" customWidth="1"/>
    <col min="16131" max="16131" width="5" customWidth="1"/>
    <col min="16132" max="16132" width="15.140625" customWidth="1"/>
  </cols>
  <sheetData>
    <row r="1" spans="1:22" ht="16.5" thickBot="1" x14ac:dyDescent="0.3">
      <c r="A1" s="1" t="s">
        <v>0</v>
      </c>
      <c r="B1" s="2"/>
      <c r="C1" s="3"/>
      <c r="D1" s="4" t="s">
        <v>1</v>
      </c>
      <c r="E1" s="5"/>
      <c r="G1" s="4" t="s">
        <v>2</v>
      </c>
      <c r="H1" s="5"/>
      <c r="J1" s="4" t="s">
        <v>1</v>
      </c>
      <c r="K1" s="5"/>
      <c r="N1" s="6" t="s">
        <v>3</v>
      </c>
      <c r="O1" s="7"/>
      <c r="P1" s="7" t="s">
        <v>4</v>
      </c>
      <c r="Q1" s="7" t="s">
        <v>5</v>
      </c>
      <c r="R1" s="8" t="s">
        <v>6</v>
      </c>
      <c r="S1" s="7" t="s">
        <v>7</v>
      </c>
      <c r="T1" s="7" t="s">
        <v>8</v>
      </c>
      <c r="U1" s="7" t="s">
        <v>9</v>
      </c>
      <c r="V1" s="9" t="s">
        <v>10</v>
      </c>
    </row>
    <row r="2" spans="1:22" ht="15.75" thickTop="1" x14ac:dyDescent="0.25">
      <c r="A2" s="10" t="s">
        <v>11</v>
      </c>
      <c r="B2" s="11">
        <v>7500</v>
      </c>
      <c r="C2" s="3"/>
      <c r="D2" s="12">
        <v>7500</v>
      </c>
      <c r="E2" s="13"/>
      <c r="G2" s="14" t="s">
        <v>12</v>
      </c>
      <c r="H2" s="15"/>
      <c r="I2" s="16">
        <v>7500</v>
      </c>
      <c r="J2" s="17"/>
      <c r="K2" s="18" t="s">
        <v>13</v>
      </c>
      <c r="N2" s="19">
        <v>8000</v>
      </c>
      <c r="O2" s="20">
        <f>N2/8</f>
        <v>1000</v>
      </c>
      <c r="P2" s="20">
        <f>O2*2</f>
        <v>2000</v>
      </c>
      <c r="Q2" s="20">
        <f>O2*3</f>
        <v>3000</v>
      </c>
      <c r="R2" s="21">
        <f>O2*4</f>
        <v>4000</v>
      </c>
      <c r="S2" s="20">
        <f>O2*5</f>
        <v>5000</v>
      </c>
      <c r="T2" s="20">
        <f>O2*6</f>
        <v>6000</v>
      </c>
      <c r="U2" s="20">
        <f>O2*7</f>
        <v>7000</v>
      </c>
      <c r="V2" s="19">
        <f>O2*8</f>
        <v>8000</v>
      </c>
    </row>
    <row r="3" spans="1:22" x14ac:dyDescent="0.25">
      <c r="A3" s="22"/>
      <c r="B3" s="23">
        <v>6500</v>
      </c>
      <c r="C3" s="3"/>
      <c r="D3" s="24">
        <v>6500</v>
      </c>
      <c r="E3" s="18" t="s">
        <v>14</v>
      </c>
      <c r="G3" s="25"/>
      <c r="H3" s="26"/>
      <c r="I3" s="27">
        <v>6500</v>
      </c>
      <c r="J3" s="28"/>
      <c r="K3" s="18"/>
      <c r="N3" s="19">
        <v>7500</v>
      </c>
      <c r="O3" s="20">
        <f t="shared" ref="O3:O7" si="0">N3/8</f>
        <v>937.5</v>
      </c>
      <c r="P3" s="20">
        <f t="shared" ref="P3:P7" si="1">O3*2</f>
        <v>1875</v>
      </c>
      <c r="Q3" s="20">
        <f t="shared" ref="Q3:Q7" si="2">O3*3</f>
        <v>2812.5</v>
      </c>
      <c r="R3" s="21">
        <f t="shared" ref="R3:R7" si="3">O3*4</f>
        <v>3750</v>
      </c>
      <c r="S3" s="20">
        <f t="shared" ref="S3:S7" si="4">O3*5</f>
        <v>4687.5</v>
      </c>
      <c r="T3" s="20">
        <f t="shared" ref="T3:T7" si="5">O3*6</f>
        <v>5625</v>
      </c>
      <c r="U3" s="20">
        <f t="shared" ref="U3:U7" si="6">O3*7</f>
        <v>6562.5</v>
      </c>
      <c r="V3" s="19">
        <f t="shared" ref="V3:V7" si="7">O3*8</f>
        <v>7500</v>
      </c>
    </row>
    <row r="4" spans="1:22" ht="13.5" customHeight="1" thickBot="1" x14ac:dyDescent="0.3">
      <c r="A4" s="29"/>
      <c r="B4" s="30">
        <v>5000</v>
      </c>
      <c r="C4" s="3"/>
      <c r="D4" s="31">
        <v>5000</v>
      </c>
      <c r="E4" s="32"/>
      <c r="G4" s="25"/>
      <c r="H4" s="26"/>
      <c r="I4" s="33">
        <v>5000</v>
      </c>
      <c r="J4" s="34"/>
      <c r="K4" s="18" t="s">
        <v>15</v>
      </c>
      <c r="N4" s="19">
        <v>7000</v>
      </c>
      <c r="O4" s="20">
        <f t="shared" si="0"/>
        <v>875</v>
      </c>
      <c r="P4" s="20">
        <f t="shared" si="1"/>
        <v>1750</v>
      </c>
      <c r="Q4" s="20">
        <f t="shared" si="2"/>
        <v>2625</v>
      </c>
      <c r="R4" s="21">
        <f t="shared" si="3"/>
        <v>3500</v>
      </c>
      <c r="S4" s="20">
        <f t="shared" si="4"/>
        <v>4375</v>
      </c>
      <c r="T4" s="20">
        <f t="shared" si="5"/>
        <v>5250</v>
      </c>
      <c r="U4" s="20">
        <f t="shared" si="6"/>
        <v>6125</v>
      </c>
      <c r="V4" s="19">
        <f t="shared" si="7"/>
        <v>7000</v>
      </c>
    </row>
    <row r="5" spans="1:22" ht="14.25" customHeight="1" thickTop="1" thickBot="1" x14ac:dyDescent="0.3">
      <c r="A5" s="10" t="s">
        <v>16</v>
      </c>
      <c r="B5" s="11">
        <v>7500</v>
      </c>
      <c r="C5" s="3"/>
      <c r="D5" s="12">
        <v>7500</v>
      </c>
      <c r="E5" s="13" t="s">
        <v>13</v>
      </c>
      <c r="G5" s="25"/>
      <c r="H5" s="26"/>
      <c r="I5" s="35">
        <v>5000</v>
      </c>
      <c r="J5" s="36"/>
      <c r="K5" s="18"/>
      <c r="N5" s="19">
        <v>6500</v>
      </c>
      <c r="O5" s="20">
        <f t="shared" si="0"/>
        <v>812.5</v>
      </c>
      <c r="P5" s="20">
        <f t="shared" si="1"/>
        <v>1625</v>
      </c>
      <c r="Q5" s="20">
        <f t="shared" si="2"/>
        <v>2437.5</v>
      </c>
      <c r="R5" s="21">
        <f t="shared" si="3"/>
        <v>3250</v>
      </c>
      <c r="S5" s="20">
        <f t="shared" si="4"/>
        <v>4062.5</v>
      </c>
      <c r="T5" s="20">
        <f t="shared" si="5"/>
        <v>4875</v>
      </c>
      <c r="U5" s="20">
        <f t="shared" si="6"/>
        <v>5687.5</v>
      </c>
      <c r="V5" s="19">
        <f t="shared" si="7"/>
        <v>6500</v>
      </c>
    </row>
    <row r="6" spans="1:22" x14ac:dyDescent="0.25">
      <c r="A6" s="22"/>
      <c r="B6" s="23">
        <v>6500</v>
      </c>
      <c r="C6" s="3"/>
      <c r="D6" s="24">
        <v>6500</v>
      </c>
      <c r="E6" s="18" t="s">
        <v>17</v>
      </c>
      <c r="G6" s="25"/>
      <c r="H6" s="26"/>
      <c r="I6" s="37"/>
      <c r="J6" s="38">
        <v>7500</v>
      </c>
      <c r="K6" s="39" t="s">
        <v>18</v>
      </c>
      <c r="N6" s="19">
        <v>5500</v>
      </c>
      <c r="O6" s="20">
        <f t="shared" si="0"/>
        <v>687.5</v>
      </c>
      <c r="P6" s="20">
        <f t="shared" si="1"/>
        <v>1375</v>
      </c>
      <c r="Q6" s="20">
        <f t="shared" si="2"/>
        <v>2062.5</v>
      </c>
      <c r="R6" s="21">
        <f t="shared" si="3"/>
        <v>2750</v>
      </c>
      <c r="S6" s="20">
        <f t="shared" si="4"/>
        <v>3437.5</v>
      </c>
      <c r="T6" s="20">
        <f t="shared" si="5"/>
        <v>4125</v>
      </c>
      <c r="U6" s="20">
        <f t="shared" si="6"/>
        <v>4812.5</v>
      </c>
      <c r="V6" s="19">
        <f t="shared" si="7"/>
        <v>5500</v>
      </c>
    </row>
    <row r="7" spans="1:22" ht="15.75" thickBot="1" x14ac:dyDescent="0.3">
      <c r="A7" s="29"/>
      <c r="B7" s="30">
        <v>5000</v>
      </c>
      <c r="C7" s="3"/>
      <c r="D7" s="31">
        <v>5000</v>
      </c>
      <c r="E7" s="32"/>
      <c r="G7" s="25"/>
      <c r="H7" s="26"/>
      <c r="I7" s="5"/>
      <c r="J7" s="40">
        <v>6500</v>
      </c>
      <c r="K7" s="41"/>
      <c r="N7" s="19">
        <v>5000</v>
      </c>
      <c r="O7" s="20">
        <f t="shared" si="0"/>
        <v>625</v>
      </c>
      <c r="P7" s="20">
        <f t="shared" si="1"/>
        <v>1250</v>
      </c>
      <c r="Q7" s="20">
        <f t="shared" si="2"/>
        <v>1875</v>
      </c>
      <c r="R7" s="21">
        <f t="shared" si="3"/>
        <v>2500</v>
      </c>
      <c r="S7" s="20">
        <f t="shared" si="4"/>
        <v>3125</v>
      </c>
      <c r="T7" s="20">
        <f t="shared" si="5"/>
        <v>3750</v>
      </c>
      <c r="U7" s="20">
        <f t="shared" si="6"/>
        <v>4375</v>
      </c>
      <c r="V7" s="19">
        <f t="shared" si="7"/>
        <v>5000</v>
      </c>
    </row>
    <row r="8" spans="1:22" ht="16.5" thickTop="1" thickBot="1" x14ac:dyDescent="0.3">
      <c r="A8" s="10" t="s">
        <v>19</v>
      </c>
      <c r="B8" s="11">
        <v>7500</v>
      </c>
      <c r="C8" s="3"/>
      <c r="D8" s="12">
        <v>7500</v>
      </c>
      <c r="E8" s="13" t="s">
        <v>13</v>
      </c>
      <c r="G8" s="42"/>
      <c r="H8" s="43"/>
      <c r="I8" s="5"/>
      <c r="J8" s="44">
        <v>5000</v>
      </c>
      <c r="K8" s="45"/>
      <c r="R8" s="46"/>
    </row>
    <row r="9" spans="1:22" ht="12.75" customHeight="1" thickTop="1" x14ac:dyDescent="0.25">
      <c r="A9" s="22"/>
      <c r="B9" s="23">
        <v>6500</v>
      </c>
      <c r="C9" s="3"/>
      <c r="D9" s="24">
        <v>6500</v>
      </c>
      <c r="E9" s="18" t="s">
        <v>20</v>
      </c>
      <c r="G9" s="10" t="s">
        <v>21</v>
      </c>
      <c r="H9" s="38">
        <v>7500</v>
      </c>
      <c r="I9" s="47"/>
      <c r="J9" s="38">
        <v>7500</v>
      </c>
      <c r="K9" s="39" t="s">
        <v>22</v>
      </c>
      <c r="O9" s="20" t="s">
        <v>13</v>
      </c>
    </row>
    <row r="10" spans="1:22" ht="15.75" thickBot="1" x14ac:dyDescent="0.3">
      <c r="A10" s="29"/>
      <c r="B10" s="30">
        <v>5000</v>
      </c>
      <c r="C10" s="3"/>
      <c r="D10" s="31">
        <v>5000</v>
      </c>
      <c r="E10" s="32" t="s">
        <v>13</v>
      </c>
      <c r="G10" s="22"/>
      <c r="H10" s="40">
        <v>6500</v>
      </c>
      <c r="I10" s="47"/>
      <c r="J10" s="40">
        <v>6500</v>
      </c>
      <c r="K10" s="41"/>
    </row>
    <row r="11" spans="1:22" ht="16.5" thickTop="1" thickBot="1" x14ac:dyDescent="0.3">
      <c r="A11" s="10" t="s">
        <v>21</v>
      </c>
      <c r="B11" s="11">
        <v>7500</v>
      </c>
      <c r="C11" s="3"/>
      <c r="D11" s="12">
        <v>7500</v>
      </c>
      <c r="E11" s="13" t="s">
        <v>13</v>
      </c>
      <c r="G11" s="29"/>
      <c r="H11" s="44">
        <v>5000</v>
      </c>
      <c r="I11" s="47"/>
      <c r="J11" s="44">
        <v>5000</v>
      </c>
      <c r="K11" s="45"/>
    </row>
    <row r="12" spans="1:22" ht="12.75" customHeight="1" thickTop="1" x14ac:dyDescent="0.25">
      <c r="A12" s="22"/>
      <c r="B12" s="23">
        <v>6500</v>
      </c>
      <c r="C12" s="3"/>
      <c r="D12" s="24">
        <v>6500</v>
      </c>
      <c r="E12" s="18" t="s">
        <v>23</v>
      </c>
      <c r="G12" s="10" t="s">
        <v>19</v>
      </c>
      <c r="H12" s="38">
        <v>7500</v>
      </c>
      <c r="I12" s="47"/>
      <c r="J12" s="38">
        <v>7500</v>
      </c>
      <c r="K12" s="39" t="s">
        <v>24</v>
      </c>
    </row>
    <row r="13" spans="1:22" ht="15.75" thickBot="1" x14ac:dyDescent="0.3">
      <c r="A13" s="29"/>
      <c r="B13" s="30">
        <v>5000</v>
      </c>
      <c r="C13" s="3"/>
      <c r="D13" s="31">
        <v>5000</v>
      </c>
      <c r="E13" s="32" t="s">
        <v>13</v>
      </c>
      <c r="G13" s="22"/>
      <c r="H13" s="40">
        <v>6500</v>
      </c>
      <c r="I13" s="47"/>
      <c r="J13" s="40">
        <v>6500</v>
      </c>
      <c r="K13" s="41"/>
    </row>
    <row r="14" spans="1:22" ht="16.5" thickTop="1" thickBot="1" x14ac:dyDescent="0.3">
      <c r="A14" s="10" t="s">
        <v>25</v>
      </c>
      <c r="B14" s="11">
        <v>7500</v>
      </c>
      <c r="C14" s="3"/>
      <c r="D14" s="12">
        <v>7500</v>
      </c>
      <c r="E14" s="13" t="s">
        <v>13</v>
      </c>
      <c r="G14" s="29"/>
      <c r="H14" s="44">
        <v>5000</v>
      </c>
      <c r="I14" s="47"/>
      <c r="J14" s="44">
        <v>5000</v>
      </c>
      <c r="K14" s="45"/>
    </row>
    <row r="15" spans="1:22" ht="13.5" customHeight="1" thickTop="1" x14ac:dyDescent="0.25">
      <c r="A15" s="22"/>
      <c r="B15" s="23">
        <v>6500</v>
      </c>
      <c r="C15" s="3"/>
      <c r="D15" s="24">
        <v>6500</v>
      </c>
      <c r="E15" s="18" t="s">
        <v>26</v>
      </c>
      <c r="G15" s="14" t="s">
        <v>27</v>
      </c>
      <c r="H15" s="15"/>
      <c r="I15" s="47"/>
      <c r="J15" s="38">
        <v>7500</v>
      </c>
      <c r="K15" s="39" t="s">
        <v>28</v>
      </c>
    </row>
    <row r="16" spans="1:22" ht="15.75" thickBot="1" x14ac:dyDescent="0.3">
      <c r="A16" s="29"/>
      <c r="B16" s="30">
        <v>5000</v>
      </c>
      <c r="C16" s="3"/>
      <c r="D16" s="31">
        <v>5000</v>
      </c>
      <c r="E16" s="32"/>
      <c r="G16" s="25"/>
      <c r="H16" s="26"/>
      <c r="I16" s="47"/>
      <c r="J16" s="40">
        <v>6500</v>
      </c>
      <c r="K16" s="41"/>
    </row>
    <row r="17" spans="1:18" ht="16.5" thickTop="1" thickBot="1" x14ac:dyDescent="0.3">
      <c r="A17" s="49" t="s">
        <v>18</v>
      </c>
      <c r="B17" s="50">
        <v>8000</v>
      </c>
      <c r="C17" s="3"/>
      <c r="D17" s="51" t="s">
        <v>29</v>
      </c>
      <c r="E17" s="52"/>
      <c r="G17" s="42"/>
      <c r="H17" s="43"/>
      <c r="I17" s="47"/>
      <c r="J17" s="44">
        <v>5000</v>
      </c>
      <c r="K17" s="45"/>
    </row>
    <row r="18" spans="1:18" ht="12.75" customHeight="1" x14ac:dyDescent="0.25">
      <c r="A18" s="53"/>
      <c r="B18" s="54">
        <v>7000</v>
      </c>
      <c r="C18" s="3"/>
      <c r="D18" s="51"/>
      <c r="E18" s="55"/>
      <c r="G18" s="14" t="s">
        <v>30</v>
      </c>
      <c r="H18" s="15"/>
      <c r="I18" s="47"/>
      <c r="J18" s="38">
        <v>7500</v>
      </c>
      <c r="K18" s="39" t="s">
        <v>31</v>
      </c>
    </row>
    <row r="19" spans="1:18" ht="15.75" thickBot="1" x14ac:dyDescent="0.3">
      <c r="A19" s="56"/>
      <c r="B19" s="57">
        <v>5500</v>
      </c>
      <c r="C19" s="3"/>
      <c r="D19" s="58"/>
      <c r="E19" s="59"/>
      <c r="G19" s="25"/>
      <c r="H19" s="26"/>
      <c r="I19" s="47"/>
      <c r="J19" s="40">
        <v>6500</v>
      </c>
      <c r="K19" s="41"/>
    </row>
    <row r="20" spans="1:18" ht="16.5" thickTop="1" thickBot="1" x14ac:dyDescent="0.3">
      <c r="A20" s="49" t="s">
        <v>22</v>
      </c>
      <c r="B20" s="50">
        <v>8000</v>
      </c>
      <c r="C20" s="3"/>
      <c r="D20" s="60" t="s">
        <v>32</v>
      </c>
      <c r="E20" s="52"/>
      <c r="G20" s="42"/>
      <c r="H20" s="43"/>
      <c r="I20" s="47"/>
      <c r="J20" s="44">
        <v>5000</v>
      </c>
      <c r="K20" s="45"/>
    </row>
    <row r="21" spans="1:18" ht="12.75" customHeight="1" x14ac:dyDescent="0.25">
      <c r="A21" s="53"/>
      <c r="B21" s="61">
        <v>7000</v>
      </c>
      <c r="C21" s="3"/>
      <c r="D21" s="51"/>
      <c r="E21" s="55"/>
      <c r="G21" s="14" t="s">
        <v>33</v>
      </c>
      <c r="H21" s="15"/>
      <c r="I21" s="47"/>
      <c r="J21" s="38">
        <v>7500</v>
      </c>
      <c r="K21" s="39" t="s">
        <v>34</v>
      </c>
    </row>
    <row r="22" spans="1:18" ht="15.75" thickBot="1" x14ac:dyDescent="0.3">
      <c r="A22" s="56"/>
      <c r="B22" s="57">
        <v>5500</v>
      </c>
      <c r="C22" s="3"/>
      <c r="D22" s="58"/>
      <c r="E22" s="59"/>
      <c r="G22" s="25"/>
      <c r="H22" s="26"/>
      <c r="I22" s="47"/>
      <c r="J22" s="40">
        <v>6500</v>
      </c>
      <c r="K22" s="41"/>
    </row>
    <row r="23" spans="1:18" ht="16.5" thickTop="1" thickBot="1" x14ac:dyDescent="0.3">
      <c r="A23" s="49" t="s">
        <v>24</v>
      </c>
      <c r="B23" s="50">
        <v>8000</v>
      </c>
      <c r="C23" s="3"/>
      <c r="D23" s="60" t="s">
        <v>35</v>
      </c>
      <c r="E23" s="52"/>
      <c r="G23" s="42"/>
      <c r="H23" s="43"/>
      <c r="I23" s="47"/>
      <c r="J23" s="44">
        <v>5000</v>
      </c>
      <c r="K23" s="45"/>
    </row>
    <row r="24" spans="1:18" x14ac:dyDescent="0.25">
      <c r="A24" s="53"/>
      <c r="B24" s="61">
        <v>7000</v>
      </c>
      <c r="C24" s="3"/>
      <c r="D24" s="51"/>
      <c r="E24" s="55"/>
    </row>
    <row r="25" spans="1:18" ht="15.75" thickBot="1" x14ac:dyDescent="0.3">
      <c r="A25" s="56"/>
      <c r="B25" s="62">
        <v>5500</v>
      </c>
      <c r="C25" s="3"/>
      <c r="D25" s="58"/>
      <c r="E25" s="59"/>
    </row>
    <row r="26" spans="1:18" ht="15.75" thickTop="1" x14ac:dyDescent="0.25">
      <c r="A26" s="49" t="s">
        <v>28</v>
      </c>
      <c r="B26" s="50">
        <v>8000</v>
      </c>
      <c r="C26" s="3"/>
      <c r="D26" s="60" t="s">
        <v>36</v>
      </c>
      <c r="E26" s="52"/>
      <c r="H26" t="s">
        <v>37</v>
      </c>
      <c r="I26" t="s">
        <v>38</v>
      </c>
    </row>
    <row r="27" spans="1:18" x14ac:dyDescent="0.25">
      <c r="A27" s="53"/>
      <c r="B27" s="63">
        <v>7000</v>
      </c>
      <c r="C27" s="3"/>
      <c r="D27" s="51"/>
      <c r="E27" s="55"/>
      <c r="I27" s="64" t="s">
        <v>39</v>
      </c>
      <c r="O27" s="65">
        <v>1</v>
      </c>
      <c r="P27" s="66">
        <v>2</v>
      </c>
      <c r="Q27" s="67" t="s">
        <v>40</v>
      </c>
      <c r="R27" s="48" t="s">
        <v>41</v>
      </c>
    </row>
    <row r="28" spans="1:18" ht="15.75" thickBot="1" x14ac:dyDescent="0.3">
      <c r="A28" s="56"/>
      <c r="B28" s="68">
        <v>5500</v>
      </c>
      <c r="C28" s="3"/>
      <c r="D28" s="58"/>
      <c r="E28" s="59"/>
      <c r="I28" t="s">
        <v>42</v>
      </c>
    </row>
    <row r="29" spans="1:18" ht="15.75" thickTop="1" x14ac:dyDescent="0.25">
      <c r="A29" s="49" t="s">
        <v>31</v>
      </c>
      <c r="B29" s="50">
        <v>8000</v>
      </c>
      <c r="C29" s="3"/>
      <c r="D29" s="60" t="s">
        <v>43</v>
      </c>
      <c r="E29" s="52"/>
      <c r="I29" t="s">
        <v>44</v>
      </c>
    </row>
    <row r="30" spans="1:18" x14ac:dyDescent="0.25">
      <c r="A30" s="53"/>
      <c r="B30" s="63">
        <v>7000</v>
      </c>
      <c r="C30" s="3"/>
      <c r="D30" s="51"/>
      <c r="E30" s="55"/>
      <c r="I30" t="s">
        <v>45</v>
      </c>
    </row>
    <row r="31" spans="1:18" ht="15.75" thickBot="1" x14ac:dyDescent="0.3">
      <c r="A31" s="56"/>
      <c r="B31" s="68">
        <v>5500</v>
      </c>
      <c r="C31" s="3"/>
      <c r="D31" s="58"/>
      <c r="E31" s="59"/>
      <c r="H31" s="69"/>
    </row>
    <row r="32" spans="1:18" ht="15.75" thickTop="1" x14ac:dyDescent="0.25">
      <c r="A32" s="49" t="s">
        <v>34</v>
      </c>
      <c r="B32" s="50">
        <v>8000</v>
      </c>
      <c r="C32" s="3"/>
      <c r="D32" s="60" t="s">
        <v>46</v>
      </c>
      <c r="E32" s="52"/>
    </row>
    <row r="33" spans="1:9" x14ac:dyDescent="0.25">
      <c r="A33" s="53"/>
      <c r="B33" s="63">
        <v>7000</v>
      </c>
      <c r="C33" s="3"/>
      <c r="D33" s="51"/>
      <c r="E33" s="55"/>
      <c r="I33" t="s">
        <v>47</v>
      </c>
    </row>
    <row r="34" spans="1:9" ht="15.75" thickBot="1" x14ac:dyDescent="0.3">
      <c r="A34" s="56"/>
      <c r="B34" s="70">
        <v>5500</v>
      </c>
      <c r="C34" s="3"/>
      <c r="D34" s="58"/>
      <c r="E34" s="59"/>
    </row>
    <row r="35" spans="1:9" ht="15.75" thickTop="1" x14ac:dyDescent="0.25">
      <c r="A35" s="60" t="s">
        <v>30</v>
      </c>
      <c r="B35" s="55"/>
      <c r="C35" s="69"/>
      <c r="D35" s="60" t="s">
        <v>48</v>
      </c>
      <c r="E35" s="52"/>
    </row>
    <row r="36" spans="1:9" x14ac:dyDescent="0.25">
      <c r="A36" s="51"/>
      <c r="B36" s="55"/>
      <c r="D36" s="51"/>
      <c r="E36" s="55"/>
    </row>
    <row r="37" spans="1:9" ht="15.75" thickBot="1" x14ac:dyDescent="0.3">
      <c r="A37" s="58"/>
      <c r="B37" s="59"/>
      <c r="D37" s="58"/>
      <c r="E37" s="59"/>
    </row>
    <row r="38" spans="1:9" ht="15.75" thickTop="1" x14ac:dyDescent="0.25">
      <c r="A38" s="71"/>
      <c r="B38" s="20"/>
      <c r="E38" s="20"/>
    </row>
    <row r="39" spans="1:9" x14ac:dyDescent="0.25">
      <c r="A39" s="71"/>
      <c r="B39" s="20"/>
      <c r="E39" s="20"/>
    </row>
  </sheetData>
  <mergeCells count="41">
    <mergeCell ref="A32:A34"/>
    <mergeCell ref="D32:E34"/>
    <mergeCell ref="A35:B37"/>
    <mergeCell ref="D35:E37"/>
    <mergeCell ref="K21:K23"/>
    <mergeCell ref="A23:A25"/>
    <mergeCell ref="D23:E25"/>
    <mergeCell ref="A26:A28"/>
    <mergeCell ref="D26:E28"/>
    <mergeCell ref="A29:A31"/>
    <mergeCell ref="D29:E31"/>
    <mergeCell ref="A14:A16"/>
    <mergeCell ref="G15:H17"/>
    <mergeCell ref="K15:K17"/>
    <mergeCell ref="A17:A19"/>
    <mergeCell ref="D17:E19"/>
    <mergeCell ref="G18:H20"/>
    <mergeCell ref="K18:K20"/>
    <mergeCell ref="A20:A22"/>
    <mergeCell ref="D20:E22"/>
    <mergeCell ref="G21:H23"/>
    <mergeCell ref="A5:A7"/>
    <mergeCell ref="I5:J5"/>
    <mergeCell ref="I6:I23"/>
    <mergeCell ref="K6:K8"/>
    <mergeCell ref="A8:A10"/>
    <mergeCell ref="G9:G11"/>
    <mergeCell ref="K9:K11"/>
    <mergeCell ref="A11:A13"/>
    <mergeCell ref="G12:G14"/>
    <mergeCell ref="K12:K14"/>
    <mergeCell ref="A1:B1"/>
    <mergeCell ref="C1:C34"/>
    <mergeCell ref="D1:E1"/>
    <mergeCell ref="G1:H1"/>
    <mergeCell ref="J1:K1"/>
    <mergeCell ref="A2:A4"/>
    <mergeCell ref="G2:H8"/>
    <mergeCell ref="I2:J2"/>
    <mergeCell ref="I3:J3"/>
    <mergeCell ref="I4:J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Chotěboř 2025 -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abejas 1</dc:creator>
  <cp:lastModifiedBy>abejas 1</cp:lastModifiedBy>
  <dcterms:created xsi:type="dcterms:W3CDTF">2025-04-22T23:49:50Z</dcterms:created>
  <dcterms:modified xsi:type="dcterms:W3CDTF">2025-04-22T23:50:53Z</dcterms:modified>
</cp:coreProperties>
</file>